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Veřejné zakázky 2025\VZ Služby\Podlimit- Nadlimit\Pojištění majetku města\"/>
    </mc:Choice>
  </mc:AlternateContent>
  <xr:revisionPtr revIDLastSave="0" documentId="8_{4C480BFC-5F77-4659-A151-04E9E5C5BD16}" xr6:coauthVersionLast="36" xr6:coauthVersionMax="36" xr10:uidLastSave="{00000000-0000-0000-0000-000000000000}"/>
  <bookViews>
    <workbookView xWindow="28680" yWindow="-120" windowWidth="29040" windowHeight="15720" xr2:uid="{879CFBDD-8939-4BA9-B6B0-E7CFFFB51829}"/>
  </bookViews>
  <sheets>
    <sheet name="ŠP_smlouva" sheetId="2" r:id="rId1"/>
  </sheets>
  <externalReferences>
    <externalReference r:id="rId2"/>
  </externalReferences>
  <definedNames>
    <definedName name="Query_from_RIZIKA_1" localSheetId="0" hidden="1">ŠP_smlouva!$B$13:$B$48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B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6AE94A5-3ED7-4EEF-883A-5242D0069942}" name="Plneni1" type="1" refreshedVersion="7" background="1" saveData="1">
    <dbPr connection="DRIVER=SQL Server;SERVER=ai-prod-db01;UID=juraj.nedoma;Trusted_Connection=Yes;APP=Microsoft Office;WSID=DNB0442;DATABASE=ODB" command="SELECT v_SP_flotily_SME.Cislo_smlouvy, v_SP_flotily_SME.ico, v_SP_flotily_SME.nazev, v_SP_flotily_SME.id_skodniho_spisu, SUM(v_SP_flotily_SME.Castka) AS Castka, v_SP_flotily_SME.datum_registrace_, v_SP_flotily_SME.datum_udalosti, v_SP_flotily_SME.stav_skodniho_naroku, v_SP_flotily_SME.riziko, v_SP_flotily_SME.Makler, v_SP_flotily_SME.nazev_nebezpeci, v_SP_flotily_SME.ident_x000d__x000a_FROM ODB.con.v_SP_flotily_SME v_SP_flotily_SME_x000d__x000a_WHERE ((v_SP_flotily_SME.Cislo_smlouvy=?) OR (v_SP_flotily_SME.ico=?)) GROUP BY v_SP_flotily_SME.Cislo_smlouvy, v_SP_flotily_SME.ico, v_SP_flotily_SME.nazev, v_SP_flotily_SME.id_skodniho_spisu, v_SP_flotily_SME.datum_registrace_, v_SP_flotily_SME.datum_udalosti, v_SP_flotily_SME.stav_skodniho_naroku, v_SP_flotily_SME.riziko, v_SP_flotily_SME.Makler, v_SP_flotily_SME.nazev_nebezpeci, v_SP_flotily_SME.ident_x000d__x000a_HAVING SUM(v_SP_flotily_SME.Castka) &gt; 0"/>
    <parameters count="2">
      <parameter name="Parameter1" sqlType="12" parameterType="cell" refreshOnChange="1" cell="'https://directpojistovnaas-my.sharepoint.com/personal/tatiana_knyrevich_direct_cz/Documents/Plocha/Reporty/ŠP/[SP SME FLEET v_1.3_Juraj.xlsx]RES'!$C$4"/>
      <parameter name="Parameter2" sqlType="12" parameterType="cell" refreshOnChange="1" cell="'https://directpojistovnaas-my.sharepoint.com/personal/tatiana_knyrevich_direct_cz/Documents/Plocha/Reporty/ŠP/[SP SME FLEET v_1.3_Juraj.xlsx]RES'!$C$5"/>
    </parameters>
    <extLst>
      <ext xmlns:x15="http://schemas.microsoft.com/office/spreadsheetml/2010/11/main" uri="{DE250136-89BD-433C-8126-D09CA5730AF9}">
        <x15:connection id="" excludeFromRefreshAll="1"/>
      </ext>
    </extLst>
  </connection>
</connections>
</file>

<file path=xl/sharedStrings.xml><?xml version="1.0" encoding="utf-8"?>
<sst xmlns="http://schemas.openxmlformats.org/spreadsheetml/2006/main" count="202" uniqueCount="49">
  <si>
    <t>ŠP dle DATA UDÁLOSTI</t>
  </si>
  <si>
    <t>klient</t>
  </si>
  <si>
    <t>IČO/RČ</t>
  </si>
  <si>
    <t>smlouva</t>
  </si>
  <si>
    <t>dt počátku</t>
  </si>
  <si>
    <t>poslední výročí</t>
  </si>
  <si>
    <t>zprostředkovatel</t>
  </si>
  <si>
    <t>ID</t>
  </si>
  <si>
    <t>stav smlouvy</t>
  </si>
  <si>
    <t>souhrn</t>
  </si>
  <si>
    <t>zasloužené pojistné</t>
  </si>
  <si>
    <t>náklady</t>
  </si>
  <si>
    <t>ŠP</t>
  </si>
  <si>
    <t>plnění</t>
  </si>
  <si>
    <t>rezervy</t>
  </si>
  <si>
    <t>regresy</t>
  </si>
  <si>
    <t>od výročí</t>
  </si>
  <si>
    <t>od počátku</t>
  </si>
  <si>
    <t>detail</t>
  </si>
  <si>
    <t>zprostredkovatel</t>
  </si>
  <si>
    <t>ID škodního spisu</t>
  </si>
  <si>
    <t>dt hlášení</t>
  </si>
  <si>
    <t>dt události</t>
  </si>
  <si>
    <t>stav</t>
  </si>
  <si>
    <t>ident</t>
  </si>
  <si>
    <t>riziko</t>
  </si>
  <si>
    <t>název nebezpečí</t>
  </si>
  <si>
    <t>částka</t>
  </si>
  <si>
    <t>Město Benešov</t>
  </si>
  <si>
    <t>DIRECT POJIŠŤOVNA, A.S.</t>
  </si>
  <si>
    <t>Aktivní</t>
  </si>
  <si>
    <t>Ukončený</t>
  </si>
  <si>
    <t>Plneni</t>
  </si>
  <si>
    <t>Živelní pojištění - civil - Ostatní doplňková nebezpečí - s výjimkou povodně a zemětřesení</t>
  </si>
  <si>
    <t>Vichřice, krupobiti</t>
  </si>
  <si>
    <t>Pojištění krádeže vloupáním</t>
  </si>
  <si>
    <t>Vandalismus</t>
  </si>
  <si>
    <t>Živelní pojištění - civil - základní nebezpečí</t>
  </si>
  <si>
    <t>Flexa</t>
  </si>
  <si>
    <t>Pojištění počítačového vybavení</t>
  </si>
  <si>
    <t>Pojištění elektroniky - all risks</t>
  </si>
  <si>
    <t>Pojištění obecné odpovědnosti</t>
  </si>
  <si>
    <t>Obecná odpovědnost z činnosti</t>
  </si>
  <si>
    <t>Regres</t>
  </si>
  <si>
    <t>Nepřímý zásah blesku do provozovny firmy</t>
  </si>
  <si>
    <t>Otevřený</t>
  </si>
  <si>
    <t>Rezervy</t>
  </si>
  <si>
    <t>Pojištění skel</t>
  </si>
  <si>
    <t>Pojištění skel - all risks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</si>
</sst>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\ _K_č_-;\-* #,##0\ _K_č_-;_-* &quot;-&quot;??\ _K_č_-;_-@_-"/>
    <numFmt numFmtId="166" formatCode="_-* #,##0_-;\-* #,##0_-;_-* &quot;-&quot;??_-;_-@_-"/>
    <numFmt numFmtId="167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color rgb="FF4C5773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ECD00"/>
        <bgColor indexed="64"/>
      </patternFill>
    </fill>
    <fill>
      <patternFill patternType="solid">
        <fgColor theme="1"/>
        <bgColor theme="4" tint="-0.49998474074526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theme="4" tint="0.79998168889431442"/>
      </patternFill>
    </fill>
    <fill>
      <patternFill patternType="solid">
        <fgColor theme="2" tint="-9.9978637043366805E-2"/>
        <bgColor theme="4" tint="0.79998168889431442"/>
      </patternFill>
    </fill>
    <fill>
      <patternFill patternType="solid">
        <fgColor theme="1" tint="0.34998626667073579"/>
        <bgColor theme="4" tint="-0.499984740745262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5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4" applyNumberFormat="0" applyAlignment="0" applyProtection="0"/>
    <xf numFmtId="0" fontId="12" fillId="8" borderId="5" applyNumberFormat="0" applyAlignment="0" applyProtection="0"/>
    <xf numFmtId="0" fontId="13" fillId="8" borderId="4" applyNumberFormat="0" applyAlignment="0" applyProtection="0"/>
    <xf numFmtId="0" fontId="14" fillId="0" borderId="6" applyNumberFormat="0" applyFill="0" applyAlignment="0" applyProtection="0"/>
    <xf numFmtId="0" fontId="2" fillId="9" borderId="7" applyNumberFormat="0" applyAlignment="0" applyProtection="0"/>
    <xf numFmtId="0" fontId="15" fillId="0" borderId="0" applyNumberFormat="0" applyFill="0" applyBorder="0" applyAlignment="0" applyProtection="0"/>
    <xf numFmtId="0" fontId="1" fillId="10" borderId="8" applyNumberFormat="0" applyFont="0" applyAlignment="0" applyProtection="0"/>
    <xf numFmtId="0" fontId="16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165" fontId="0" fillId="0" borderId="0" xfId="1" applyNumberFormat="1" applyFont="1"/>
    <xf numFmtId="0" fontId="2" fillId="3" borderId="0" xfId="0" applyFont="1" applyFill="1" applyAlignment="1">
      <alignment horizontal="center"/>
    </xf>
    <xf numFmtId="1" fontId="0" fillId="0" borderId="0" xfId="0" applyNumberFormat="1"/>
    <xf numFmtId="0" fontId="3" fillId="0" borderId="0" xfId="0" applyFont="1" applyAlignment="1">
      <alignment horizontal="center"/>
    </xf>
    <xf numFmtId="0" fontId="2" fillId="3" borderId="10" xfId="0" applyFont="1" applyFill="1" applyBorder="1" applyAlignment="1">
      <alignment horizontal="center"/>
    </xf>
    <xf numFmtId="166" fontId="0" fillId="35" borderId="11" xfId="1" applyNumberFormat="1" applyFont="1" applyFill="1" applyBorder="1"/>
    <xf numFmtId="166" fontId="0" fillId="36" borderId="12" xfId="1" applyNumberFormat="1" applyFont="1" applyFill="1" applyBorder="1"/>
    <xf numFmtId="14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2" fillId="37" borderId="10" xfId="0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9" fontId="0" fillId="36" borderId="12" xfId="52" applyFont="1" applyFill="1" applyBorder="1"/>
    <xf numFmtId="167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49" fontId="0" fillId="0" borderId="0" xfId="0" applyNumberFormat="1"/>
    <xf numFmtId="49" fontId="3" fillId="2" borderId="0" xfId="0" applyNumberFormat="1" applyFont="1" applyFill="1" applyAlignment="1">
      <alignment horizontal="center"/>
    </xf>
    <xf numFmtId="49" fontId="2" fillId="3" borderId="0" xfId="0" applyNumberFormat="1" applyFont="1" applyFill="1" applyAlignment="1">
      <alignment horizontal="center"/>
    </xf>
    <xf numFmtId="49" fontId="2" fillId="3" borderId="11" xfId="0" applyNumberFormat="1" applyFont="1" applyFill="1" applyBorder="1"/>
    <xf numFmtId="49" fontId="2" fillId="3" borderId="12" xfId="0" applyNumberFormat="1" applyFont="1" applyFill="1" applyBorder="1"/>
    <xf numFmtId="3" fontId="18" fillId="38" borderId="0" xfId="0" applyNumberFormat="1" applyFont="1" applyFill="1" applyAlignment="1">
      <alignment horizontal="right" vertical="center"/>
    </xf>
    <xf numFmtId="0" fontId="18" fillId="38" borderId="0" xfId="0" applyFont="1" applyFill="1" applyAlignment="1">
      <alignment horizontal="center" vertical="center"/>
    </xf>
    <xf numFmtId="1" fontId="18" fillId="38" borderId="0" xfId="0" applyNumberFormat="1" applyFont="1" applyFill="1" applyAlignment="1">
      <alignment horizontal="center" vertical="center"/>
    </xf>
    <xf numFmtId="14" fontId="18" fillId="38" borderId="0" xfId="0" applyNumberFormat="1" applyFont="1" applyFill="1" applyAlignment="1">
      <alignment horizontal="center" vertical="center"/>
    </xf>
    <xf numFmtId="0" fontId="18" fillId="38" borderId="0" xfId="0" applyFont="1" applyFill="1" applyAlignment="1">
      <alignment vertical="center"/>
    </xf>
    <xf numFmtId="14" fontId="18" fillId="38" borderId="0" xfId="0" applyNumberFormat="1" applyFont="1" applyFill="1" applyAlignment="1">
      <alignment vertical="center"/>
    </xf>
    <xf numFmtId="0" fontId="18" fillId="38" borderId="0" xfId="0" applyFont="1" applyFill="1" applyAlignment="1">
      <alignment horizontal="right" vertical="center"/>
    </xf>
    <xf numFmtId="9" fontId="0" fillId="39" borderId="12" xfId="52" applyFont="1" applyFill="1" applyBorder="1"/>
    <xf numFmtId="1" fontId="18" fillId="38" borderId="0" xfId="0" applyNumberFormat="1" applyFont="1" applyFill="1" applyAlignment="1">
      <alignment vertical="center"/>
    </xf>
    <xf numFmtId="166" fontId="0" fillId="0" borderId="0" xfId="0" applyNumberFormat="1"/>
  </cellXfs>
  <cellStyles count="53">
    <cellStyle name="20 % – Zvýraznění 1" xfId="21" builtinId="30" customBuiltin="1"/>
    <cellStyle name="20 % – Zvýraznění 2" xfId="25" builtinId="34" customBuiltin="1"/>
    <cellStyle name="20 % – Zvýraznění 3" xfId="29" builtinId="38" customBuiltin="1"/>
    <cellStyle name="20 % – Zvýraznění 4" xfId="33" builtinId="42" customBuiltin="1"/>
    <cellStyle name="20 % – Zvýraznění 5" xfId="37" builtinId="46" customBuiltin="1"/>
    <cellStyle name="20 % – Zvýraznění 6" xfId="41" builtinId="50" customBuiltin="1"/>
    <cellStyle name="40 % – Zvýraznění 1" xfId="22" builtinId="31" customBuiltin="1"/>
    <cellStyle name="40 % – Zvýraznění 2" xfId="26" builtinId="35" customBuiltin="1"/>
    <cellStyle name="40 % – Zvýraznění 3" xfId="30" builtinId="39" customBuiltin="1"/>
    <cellStyle name="40 % – Zvýraznění 4" xfId="34" builtinId="43" customBuiltin="1"/>
    <cellStyle name="40 % – Zvýraznění 5" xfId="38" builtinId="47" customBuiltin="1"/>
    <cellStyle name="40 % – Zvýraznění 6" xfId="42" builtinId="51" customBuiltin="1"/>
    <cellStyle name="60 % – Zvýraznění 1" xfId="23" builtinId="32" customBuiltin="1"/>
    <cellStyle name="60 % – Zvýraznění 2" xfId="27" builtinId="36" customBuiltin="1"/>
    <cellStyle name="60 % – Zvýraznění 3" xfId="31" builtinId="40" customBuiltin="1"/>
    <cellStyle name="60 % – Zvýraznění 4" xfId="35" builtinId="44" customBuiltin="1"/>
    <cellStyle name="60 % – Zvýraznění 5" xfId="39" builtinId="48" customBuiltin="1"/>
    <cellStyle name="60 % – Zvýraznění 6" xfId="43" builtinId="52" customBuiltin="1"/>
    <cellStyle name="Celkem" xfId="19" builtinId="25" customBuiltin="1"/>
    <cellStyle name="Čárka" xfId="1" builtinId="3"/>
    <cellStyle name="Čárka 2" xfId="2" xr:uid="{C94F25F0-624D-4F59-8859-FC2F9CF32F10}"/>
    <cellStyle name="Čárka 2 2" xfId="48" xr:uid="{E7075B2C-0FBD-49FB-8DF5-A712067562D7}"/>
    <cellStyle name="Čárka 3" xfId="44" xr:uid="{A9211BE8-1EF5-4CCA-91B6-4223F0F41A48}"/>
    <cellStyle name="Čárka 3 2" xfId="49" xr:uid="{A6EE2A47-35C7-41E8-9F51-85424E064C8D}"/>
    <cellStyle name="Čárka 4" xfId="45" xr:uid="{E26B2294-7041-4760-B63E-2FB17AB9C79A}"/>
    <cellStyle name="Čárka 4 2" xfId="50" xr:uid="{114A9045-3737-49A4-AB99-C82ABFD3A5F1}"/>
    <cellStyle name="Čárka 5" xfId="46" xr:uid="{896FD10C-55CA-4B54-BD21-923020DC2180}"/>
    <cellStyle name="Čárka 5 2" xfId="51" xr:uid="{393A1BE9-74EB-4E76-962C-86BA7BB07EC5}"/>
    <cellStyle name="Čárka 6" xfId="47" xr:uid="{0A732AEB-6496-496A-BC76-F09A7223C4D4}"/>
    <cellStyle name="Kontrolní buňka" xfId="15" builtinId="23" customBuiltin="1"/>
    <cellStyle name="Nadpis 1" xfId="4" builtinId="16" customBuiltin="1"/>
    <cellStyle name="Nadpis 2" xfId="5" builtinId="17" customBuiltin="1"/>
    <cellStyle name="Nadpis 3" xfId="6" builtinId="18" customBuiltin="1"/>
    <cellStyle name="Nadpis 4" xfId="7" builtinId="19" customBuiltin="1"/>
    <cellStyle name="Název" xfId="3" builtinId="15" customBuiltin="1"/>
    <cellStyle name="Neutrální" xfId="10" builtinId="28" customBuiltin="1"/>
    <cellStyle name="Normální" xfId="0" builtinId="0"/>
    <cellStyle name="Poznámka" xfId="17" builtinId="10" customBuiltin="1"/>
    <cellStyle name="Procenta" xfId="52" builtinId="5"/>
    <cellStyle name="Propojená buňka" xfId="14" builtinId="24" customBuiltin="1"/>
    <cellStyle name="Správně" xfId="8" builtinId="26" customBuiltin="1"/>
    <cellStyle name="Špatně" xfId="9" builtinId="27" customBuiltin="1"/>
    <cellStyle name="Text upozornění" xfId="16" builtinId="11" customBuiltin="1"/>
    <cellStyle name="Vstup" xfId="11" builtinId="20" customBuiltin="1"/>
    <cellStyle name="Výpočet" xfId="13" builtinId="22" customBuiltin="1"/>
    <cellStyle name="Výstup" xfId="12" builtinId="21" customBuiltin="1"/>
    <cellStyle name="Vysvětlující text" xfId="18" builtinId="53" customBuiltin="1"/>
    <cellStyle name="Zvýraznění 1" xfId="20" builtinId="29" customBuiltin="1"/>
    <cellStyle name="Zvýraznění 2" xfId="24" builtinId="33" customBuiltin="1"/>
    <cellStyle name="Zvýraznění 3" xfId="28" builtinId="37" customBuiltin="1"/>
    <cellStyle name="Zvýraznění 4" xfId="32" builtinId="41" customBuiltin="1"/>
    <cellStyle name="Zvýraznění 5" xfId="36" builtinId="45" customBuiltin="1"/>
    <cellStyle name="Zvýraznění 6" xfId="40" builtinId="49" customBuiltin="1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" formatCode="0"/>
    </dxf>
    <dxf>
      <font>
        <strike val="0"/>
        <outline val="0"/>
        <shadow val="0"/>
        <u val="none"/>
        <vertAlign val="baseline"/>
        <sz val="1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irectpojistovnaas-my.sharepoint.com/personal/tatiana_knyrevich_direct_cz/Documents/Plocha/Reporty/&#352;P/SP%20SME%20FLEET%20v_1.3_Jura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"/>
    </sheetNames>
    <sheetDataSet>
      <sheetData sheetId="0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RIZIKA_1" connectionId="1" xr16:uid="{332D6B0C-39FE-44A4-9415-EFADD5CD0AC8}" autoFormatId="16" applyNumberFormats="0" applyBorderFormats="0" applyFontFormats="0" applyPatternFormats="0" applyAlignmentFormats="0" applyWidthHeightFormats="0">
  <queryTableRefresh nextId="42" unboundColumnsRight="10">
    <queryTableFields count="11">
      <queryTableField id="1" name="Cislo_smlouvy" tableColumnId="1"/>
      <queryTableField id="11" dataBound="0" tableColumnId="11"/>
      <queryTableField id="4" dataBound="0" tableColumnId="4"/>
      <queryTableField id="41" dataBound="0" tableColumnId="13"/>
      <queryTableField id="7" dataBound="0" tableColumnId="7"/>
      <queryTableField id="9" dataBound="0" tableColumnId="9"/>
      <queryTableField id="17" dataBound="0" tableColumnId="6"/>
      <queryTableField id="10" dataBound="0" tableColumnId="10"/>
      <queryTableField id="12" dataBound="0" tableColumnId="12"/>
      <queryTableField id="5" dataBound="0" tableColumnId="5"/>
      <queryTableField id="31" dataBound="0" tableColumnId="2"/>
    </queryTableFields>
    <queryTableDeletedFields count="11">
      <deletedField name="ident"/>
      <deletedField name="ico"/>
      <deletedField name="nazev"/>
      <deletedField name="datum_registrace_"/>
      <deletedField name="datum_udalosti"/>
      <deletedField name="stav_skodniho_naroku"/>
      <deletedField name="riziko"/>
      <deletedField name="nazev_nebezpeci"/>
      <deletedField name="Castka"/>
      <deletedField name="Makler"/>
      <deletedField name="id_skodniho_spisu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170DBB5-D4BE-42CB-8CB2-5C5FD39FEC75}" name="Table_Query_from_RIZIKA323" displayName="Table_Query_from_RIZIKA323" ref="B13:L48" tableType="queryTable" totalsRowShown="0" headerRowDxfId="3">
  <autoFilter ref="B13:L48" xr:uid="{1ED45AAE-D44E-4191-9DA7-23BB1C342EC2}"/>
  <tableColumns count="11">
    <tableColumn id="1" xr3:uid="{6079D269-8D68-485C-87A6-FC49135DFAE6}" uniqueName="1" name="IČO/RČ" queryTableFieldId="1" totalsRowDxfId="2"/>
    <tableColumn id="11" xr3:uid="{226F23B9-3E4C-46AD-B8C9-EB075EA71EED}" uniqueName="11" name="smlouva" queryTableFieldId="11" dataDxfId="1" totalsRowDxfId="0"/>
    <tableColumn id="4" xr3:uid="{EBFADA71-C5C4-4081-ADBF-73AD3D016770}" uniqueName="4" name="zprostredkovatel" queryTableFieldId="4"/>
    <tableColumn id="13" xr3:uid="{95916783-8640-40FB-8FBE-0EE70C33027E}" uniqueName="13" name="ID škodního spisu" queryTableFieldId="41"/>
    <tableColumn id="7" xr3:uid="{C05BA663-D4A9-4637-AB8A-96BE40E903C9}" uniqueName="7" name="dt hlášení" queryTableFieldId="7"/>
    <tableColumn id="9" xr3:uid="{5D3741AC-3F49-4CA8-9897-DA54D7969A42}" uniqueName="9" name="dt události" queryTableFieldId="9"/>
    <tableColumn id="6" xr3:uid="{1405E8B9-14B1-4FD0-B95E-EBE5069F372D}" uniqueName="6" name="stav" queryTableFieldId="17"/>
    <tableColumn id="10" xr3:uid="{44171994-78A7-4A71-B9A6-2EB1E424E1CD}" uniqueName="10" name="ident" queryTableFieldId="10"/>
    <tableColumn id="12" xr3:uid="{1250BFB8-135B-4EF2-8A7C-625E785FD8E6}" uniqueName="12" name="riziko" queryTableFieldId="12"/>
    <tableColumn id="5" xr3:uid="{BD025DF3-E23C-4057-BD5F-B4947DC2841A}" uniqueName="5" name="název nebezpečí" queryTableFieldId="5" totalsRowCellStyle="Čárka"/>
    <tableColumn id="2" xr3:uid="{3E34F9F2-122D-433B-9AD1-0608DA71D23A}" uniqueName="2" name="částka" queryTableFieldId="3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D506A-1590-486B-A8B5-D3F5361E908C}">
  <dimension ref="B1:L48"/>
  <sheetViews>
    <sheetView showGridLines="0" tabSelected="1" zoomScale="90" zoomScaleNormal="90" workbookViewId="0">
      <pane ySplit="13" topLeftCell="A14" activePane="bottomLeft" state="frozen"/>
      <selection pane="bottomLeft" activeCell="E21" sqref="E21"/>
    </sheetView>
  </sheetViews>
  <sheetFormatPr defaultColWidth="9.28515625" defaultRowHeight="15" x14ac:dyDescent="0.25"/>
  <cols>
    <col min="1" max="1" width="1.7109375" customWidth="1"/>
    <col min="2" max="2" width="21.42578125" style="17" bestFit="1" customWidth="1"/>
    <col min="3" max="3" width="18.85546875" bestFit="1" customWidth="1"/>
    <col min="4" max="4" width="23.140625" bestFit="1" customWidth="1"/>
    <col min="5" max="5" width="21.140625" bestFit="1" customWidth="1"/>
    <col min="6" max="6" width="14.5703125" style="16" bestFit="1" customWidth="1"/>
    <col min="7" max="7" width="23.140625" style="16" bestFit="1" customWidth="1"/>
    <col min="8" max="8" width="9.7109375" bestFit="1" customWidth="1"/>
    <col min="9" max="9" width="12.42578125" bestFit="1" customWidth="1"/>
    <col min="10" max="10" width="81.42578125" bestFit="1" customWidth="1"/>
    <col min="11" max="11" width="39.85546875" bestFit="1" customWidth="1"/>
    <col min="12" max="12" width="11.42578125" style="15" bestFit="1" customWidth="1"/>
    <col min="13" max="13" width="18.85546875" bestFit="1" customWidth="1"/>
    <col min="14" max="14" width="21.28515625" bestFit="1" customWidth="1"/>
  </cols>
  <sheetData>
    <row r="1" spans="2:12" x14ac:dyDescent="0.25">
      <c r="F1" s="8"/>
      <c r="G1" s="8"/>
    </row>
    <row r="2" spans="2:12" x14ac:dyDescent="0.25">
      <c r="B2" s="18" t="s">
        <v>0</v>
      </c>
      <c r="F2"/>
      <c r="G2"/>
      <c r="K2" s="3"/>
    </row>
    <row r="3" spans="2:12" x14ac:dyDescent="0.25">
      <c r="B3" s="18" t="str">
        <f>IF(LEFT(D5,3)="269","flotily","sme")</f>
        <v>sme</v>
      </c>
      <c r="C3" s="4"/>
      <c r="F3"/>
      <c r="G3"/>
      <c r="K3" s="3"/>
    </row>
    <row r="4" spans="2:12" x14ac:dyDescent="0.25">
      <c r="B4" s="19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K4" s="11"/>
    </row>
    <row r="5" spans="2:12" x14ac:dyDescent="0.25">
      <c r="B5" s="23" t="s">
        <v>28</v>
      </c>
      <c r="C5" s="23">
        <v>231401</v>
      </c>
      <c r="D5" s="24">
        <v>900000032586</v>
      </c>
      <c r="E5" s="25">
        <v>44652</v>
      </c>
      <c r="F5" s="25">
        <v>45748</v>
      </c>
      <c r="G5" s="23" t="s">
        <v>29</v>
      </c>
      <c r="H5" s="23">
        <v>9002000</v>
      </c>
      <c r="I5" s="23" t="s">
        <v>30</v>
      </c>
      <c r="K5" s="4"/>
    </row>
    <row r="6" spans="2:12" x14ac:dyDescent="0.25">
      <c r="F6"/>
      <c r="G6"/>
      <c r="K6" s="3"/>
    </row>
    <row r="7" spans="2:12" x14ac:dyDescent="0.25">
      <c r="F7"/>
      <c r="G7"/>
      <c r="J7" s="31"/>
      <c r="K7" s="3"/>
    </row>
    <row r="8" spans="2:12" x14ac:dyDescent="0.25">
      <c r="B8" s="18" t="s">
        <v>9</v>
      </c>
      <c r="C8" s="5" t="s">
        <v>10</v>
      </c>
      <c r="D8" s="5" t="s">
        <v>11</v>
      </c>
      <c r="E8" s="5" t="s">
        <v>12</v>
      </c>
      <c r="F8" s="12" t="s">
        <v>13</v>
      </c>
      <c r="G8" s="12" t="s">
        <v>14</v>
      </c>
      <c r="H8" s="12" t="s">
        <v>15</v>
      </c>
      <c r="K8" s="3"/>
    </row>
    <row r="9" spans="2:12" x14ac:dyDescent="0.25">
      <c r="B9" s="20" t="s">
        <v>16</v>
      </c>
      <c r="C9" s="22">
        <v>344710</v>
      </c>
      <c r="D9" s="22">
        <v>179389</v>
      </c>
      <c r="E9" s="29">
        <f>D9/C9</f>
        <v>0.52040555829537871</v>
      </c>
      <c r="F9" s="6">
        <v>173389</v>
      </c>
      <c r="G9" s="6">
        <v>6000</v>
      </c>
      <c r="H9" s="6"/>
      <c r="K9" s="3"/>
    </row>
    <row r="10" spans="2:12" x14ac:dyDescent="0.25">
      <c r="B10" s="21" t="s">
        <v>17</v>
      </c>
      <c r="C10" s="22">
        <v>2230878</v>
      </c>
      <c r="D10" s="22">
        <v>1281427</v>
      </c>
      <c r="E10" s="14">
        <f>D10/C10</f>
        <v>0.57440478591836941</v>
      </c>
      <c r="F10" s="7">
        <v>1200788</v>
      </c>
      <c r="G10" s="7">
        <v>106253</v>
      </c>
      <c r="H10" s="7">
        <v>-25614</v>
      </c>
      <c r="K10" s="3"/>
    </row>
    <row r="11" spans="2:12" x14ac:dyDescent="0.25">
      <c r="F11"/>
      <c r="G11"/>
      <c r="K11" s="3"/>
    </row>
    <row r="12" spans="2:12" x14ac:dyDescent="0.25">
      <c r="B12" s="18" t="s">
        <v>18</v>
      </c>
      <c r="F12" s="1"/>
      <c r="G12" s="1"/>
      <c r="K12" s="3"/>
    </row>
    <row r="13" spans="2:12" s="9" customFormat="1" x14ac:dyDescent="0.25">
      <c r="B13" s="19" t="s">
        <v>2</v>
      </c>
      <c r="C13" s="9" t="s">
        <v>3</v>
      </c>
      <c r="D13" s="9" t="s">
        <v>19</v>
      </c>
      <c r="E13" s="9" t="s">
        <v>20</v>
      </c>
      <c r="F13" s="9" t="s">
        <v>21</v>
      </c>
      <c r="G13" s="9" t="s">
        <v>22</v>
      </c>
      <c r="H13" s="10" t="s">
        <v>23</v>
      </c>
      <c r="I13" s="10" t="s">
        <v>24</v>
      </c>
      <c r="J13" s="9" t="s">
        <v>25</v>
      </c>
      <c r="K13" s="9" t="s">
        <v>26</v>
      </c>
      <c r="L13" s="13" t="s">
        <v>27</v>
      </c>
    </row>
    <row r="14" spans="2:12" x14ac:dyDescent="0.25">
      <c r="B14" s="26">
        <v>231401</v>
      </c>
      <c r="C14" s="30">
        <v>900000032586</v>
      </c>
      <c r="D14" s="26" t="s">
        <v>29</v>
      </c>
      <c r="E14" s="26">
        <v>20220022996</v>
      </c>
      <c r="F14" s="27">
        <v>44777</v>
      </c>
      <c r="G14" s="27">
        <v>44693</v>
      </c>
      <c r="H14" s="26" t="s">
        <v>31</v>
      </c>
      <c r="I14" s="26" t="s">
        <v>32</v>
      </c>
      <c r="J14" s="26" t="s">
        <v>33</v>
      </c>
      <c r="K14" s="26" t="s">
        <v>34</v>
      </c>
      <c r="L14" s="22">
        <v>4976</v>
      </c>
    </row>
    <row r="15" spans="2:12" x14ac:dyDescent="0.25">
      <c r="B15" s="26">
        <v>231401</v>
      </c>
      <c r="C15" s="30">
        <v>900000032586</v>
      </c>
      <c r="D15" s="26" t="s">
        <v>29</v>
      </c>
      <c r="E15" s="26">
        <v>20220018255</v>
      </c>
      <c r="F15" s="27">
        <v>44734</v>
      </c>
      <c r="G15" s="27">
        <v>44714</v>
      </c>
      <c r="H15" s="26" t="s">
        <v>31</v>
      </c>
      <c r="I15" s="26" t="s">
        <v>32</v>
      </c>
      <c r="J15" s="26" t="s">
        <v>35</v>
      </c>
      <c r="K15" s="26" t="s">
        <v>36</v>
      </c>
      <c r="L15" s="22">
        <v>241509</v>
      </c>
    </row>
    <row r="16" spans="2:12" x14ac:dyDescent="0.25">
      <c r="B16" s="26">
        <v>231401</v>
      </c>
      <c r="C16" s="30">
        <v>900000032586</v>
      </c>
      <c r="D16" s="26" t="s">
        <v>29</v>
      </c>
      <c r="E16" s="26">
        <v>20220018100</v>
      </c>
      <c r="F16" s="27">
        <v>44733</v>
      </c>
      <c r="G16" s="27">
        <v>44720</v>
      </c>
      <c r="H16" s="26" t="s">
        <v>31</v>
      </c>
      <c r="I16" s="26" t="s">
        <v>32</v>
      </c>
      <c r="J16" s="26" t="s">
        <v>35</v>
      </c>
      <c r="K16" s="26" t="s">
        <v>36</v>
      </c>
      <c r="L16" s="22">
        <v>8639</v>
      </c>
    </row>
    <row r="17" spans="2:12" x14ac:dyDescent="0.25">
      <c r="B17" s="26">
        <v>231401</v>
      </c>
      <c r="C17" s="30">
        <v>900000032586</v>
      </c>
      <c r="D17" s="26" t="s">
        <v>29</v>
      </c>
      <c r="E17" s="26">
        <v>20220018559</v>
      </c>
      <c r="F17" s="27">
        <v>44736</v>
      </c>
      <c r="G17" s="27">
        <v>44725</v>
      </c>
      <c r="H17" s="26" t="s">
        <v>31</v>
      </c>
      <c r="I17" s="26" t="s">
        <v>32</v>
      </c>
      <c r="J17" s="26" t="s">
        <v>35</v>
      </c>
      <c r="K17" s="26" t="s">
        <v>36</v>
      </c>
      <c r="L17" s="22">
        <v>7146</v>
      </c>
    </row>
    <row r="18" spans="2:12" x14ac:dyDescent="0.25">
      <c r="B18" s="26">
        <v>231401</v>
      </c>
      <c r="C18" s="30">
        <v>900000032586</v>
      </c>
      <c r="D18" s="26" t="s">
        <v>29</v>
      </c>
      <c r="E18" s="26">
        <v>20220018099</v>
      </c>
      <c r="F18" s="27">
        <v>44733</v>
      </c>
      <c r="G18" s="27">
        <v>44732</v>
      </c>
      <c r="H18" s="26" t="s">
        <v>31</v>
      </c>
      <c r="I18" s="26" t="s">
        <v>32</v>
      </c>
      <c r="J18" s="26" t="s">
        <v>37</v>
      </c>
      <c r="K18" s="26" t="s">
        <v>38</v>
      </c>
      <c r="L18" s="22">
        <v>11189</v>
      </c>
    </row>
    <row r="19" spans="2:12" x14ac:dyDescent="0.25">
      <c r="B19" s="26">
        <v>231401</v>
      </c>
      <c r="C19" s="30">
        <v>900000032586</v>
      </c>
      <c r="D19" s="26" t="s">
        <v>29</v>
      </c>
      <c r="E19" s="26">
        <v>20220026656</v>
      </c>
      <c r="F19" s="27">
        <v>44816</v>
      </c>
      <c r="G19" s="27">
        <v>44734</v>
      </c>
      <c r="H19" s="26" t="s">
        <v>31</v>
      </c>
      <c r="I19" s="26" t="s">
        <v>32</v>
      </c>
      <c r="J19" s="26" t="s">
        <v>39</v>
      </c>
      <c r="K19" s="26" t="s">
        <v>40</v>
      </c>
      <c r="L19" s="22">
        <v>13466</v>
      </c>
    </row>
    <row r="20" spans="2:12" x14ac:dyDescent="0.25">
      <c r="B20" s="26">
        <v>231401</v>
      </c>
      <c r="C20" s="30">
        <v>900000032586</v>
      </c>
      <c r="D20" s="26" t="s">
        <v>29</v>
      </c>
      <c r="E20" s="26">
        <v>20220020843</v>
      </c>
      <c r="F20" s="27">
        <v>44756</v>
      </c>
      <c r="G20" s="27">
        <v>44748</v>
      </c>
      <c r="H20" s="26" t="s">
        <v>31</v>
      </c>
      <c r="I20" s="26" t="s">
        <v>32</v>
      </c>
      <c r="J20" s="26" t="s">
        <v>35</v>
      </c>
      <c r="K20" s="26" t="s">
        <v>36</v>
      </c>
      <c r="L20" s="22">
        <v>16533</v>
      </c>
    </row>
    <row r="21" spans="2:12" x14ac:dyDescent="0.25">
      <c r="B21" s="26">
        <v>231401</v>
      </c>
      <c r="C21" s="30">
        <v>900000032586</v>
      </c>
      <c r="D21" s="26" t="s">
        <v>29</v>
      </c>
      <c r="E21" s="26">
        <v>20220021947</v>
      </c>
      <c r="F21" s="27">
        <v>44768</v>
      </c>
      <c r="G21" s="27">
        <v>44764</v>
      </c>
      <c r="H21" s="26" t="s">
        <v>31</v>
      </c>
      <c r="I21" s="26" t="s">
        <v>32</v>
      </c>
      <c r="J21" s="26" t="s">
        <v>35</v>
      </c>
      <c r="K21" s="26" t="s">
        <v>36</v>
      </c>
      <c r="L21" s="22">
        <v>254549</v>
      </c>
    </row>
    <row r="22" spans="2:12" x14ac:dyDescent="0.25">
      <c r="B22" s="26">
        <v>231401</v>
      </c>
      <c r="C22" s="30">
        <v>900000032586</v>
      </c>
      <c r="D22" s="26" t="s">
        <v>29</v>
      </c>
      <c r="E22" s="26">
        <v>20220031733</v>
      </c>
      <c r="F22" s="27">
        <v>44866</v>
      </c>
      <c r="G22" s="27">
        <v>44823</v>
      </c>
      <c r="H22" s="26" t="s">
        <v>31</v>
      </c>
      <c r="I22" s="26" t="s">
        <v>32</v>
      </c>
      <c r="J22" s="26" t="s">
        <v>35</v>
      </c>
      <c r="K22" s="26" t="s">
        <v>36</v>
      </c>
      <c r="L22" s="22">
        <v>10253</v>
      </c>
    </row>
    <row r="23" spans="2:12" x14ac:dyDescent="0.25">
      <c r="B23" s="26">
        <v>231401</v>
      </c>
      <c r="C23" s="30">
        <v>900000032586</v>
      </c>
      <c r="D23" s="26" t="s">
        <v>29</v>
      </c>
      <c r="E23" s="26">
        <v>20220031346</v>
      </c>
      <c r="F23" s="27">
        <v>44861</v>
      </c>
      <c r="G23" s="27">
        <v>44860</v>
      </c>
      <c r="H23" s="26" t="s">
        <v>31</v>
      </c>
      <c r="I23" s="26" t="s">
        <v>32</v>
      </c>
      <c r="J23" s="26" t="s">
        <v>41</v>
      </c>
      <c r="K23" s="26" t="s">
        <v>42</v>
      </c>
      <c r="L23" s="22">
        <v>96200</v>
      </c>
    </row>
    <row r="24" spans="2:12" x14ac:dyDescent="0.25">
      <c r="B24" s="26">
        <v>231401</v>
      </c>
      <c r="C24" s="30">
        <v>900000032586</v>
      </c>
      <c r="D24" s="26" t="s">
        <v>29</v>
      </c>
      <c r="E24" s="26">
        <v>20230000559</v>
      </c>
      <c r="F24" s="27">
        <v>44932</v>
      </c>
      <c r="G24" s="27">
        <v>44860</v>
      </c>
      <c r="H24" s="26" t="s">
        <v>31</v>
      </c>
      <c r="I24" s="26" t="s">
        <v>32</v>
      </c>
      <c r="J24" s="26" t="s">
        <v>37</v>
      </c>
      <c r="K24" s="26" t="s">
        <v>38</v>
      </c>
      <c r="L24" s="22">
        <v>8138</v>
      </c>
    </row>
    <row r="25" spans="2:12" x14ac:dyDescent="0.25">
      <c r="B25" s="26">
        <v>231401</v>
      </c>
      <c r="C25" s="30">
        <v>900000032586</v>
      </c>
      <c r="D25" s="26" t="s">
        <v>29</v>
      </c>
      <c r="E25" s="26">
        <v>20230001199</v>
      </c>
      <c r="F25" s="27">
        <v>44938</v>
      </c>
      <c r="G25" s="27">
        <v>44903</v>
      </c>
      <c r="H25" s="26" t="s">
        <v>31</v>
      </c>
      <c r="I25" s="26" t="s">
        <v>32</v>
      </c>
      <c r="J25" s="26" t="s">
        <v>37</v>
      </c>
      <c r="K25" s="26" t="s">
        <v>38</v>
      </c>
      <c r="L25" s="22">
        <v>31428</v>
      </c>
    </row>
    <row r="26" spans="2:12" x14ac:dyDescent="0.25">
      <c r="B26" s="26">
        <v>231401</v>
      </c>
      <c r="C26" s="30">
        <v>900000032586</v>
      </c>
      <c r="D26" s="26" t="s">
        <v>29</v>
      </c>
      <c r="E26" s="26">
        <v>20230000372</v>
      </c>
      <c r="F26" s="27">
        <v>44930</v>
      </c>
      <c r="G26" s="27">
        <v>44912</v>
      </c>
      <c r="H26" s="26" t="s">
        <v>31</v>
      </c>
      <c r="I26" s="26" t="s">
        <v>32</v>
      </c>
      <c r="J26" s="26" t="s">
        <v>37</v>
      </c>
      <c r="K26" s="26" t="s">
        <v>38</v>
      </c>
      <c r="L26" s="22">
        <v>23030</v>
      </c>
    </row>
    <row r="27" spans="2:12" x14ac:dyDescent="0.25">
      <c r="B27" s="26">
        <v>231401</v>
      </c>
      <c r="C27" s="30">
        <v>900000032586</v>
      </c>
      <c r="D27" s="26" t="s">
        <v>29</v>
      </c>
      <c r="E27" s="26">
        <v>20230002685</v>
      </c>
      <c r="F27" s="27">
        <v>44952</v>
      </c>
      <c r="G27" s="27">
        <v>44949</v>
      </c>
      <c r="H27" s="26"/>
      <c r="I27" s="26" t="s">
        <v>43</v>
      </c>
      <c r="J27" s="26" t="s">
        <v>35</v>
      </c>
      <c r="K27" s="26"/>
      <c r="L27" s="22">
        <v>7300</v>
      </c>
    </row>
    <row r="28" spans="2:12" x14ac:dyDescent="0.25">
      <c r="B28" s="26">
        <v>231401</v>
      </c>
      <c r="C28" s="30">
        <v>900000032586</v>
      </c>
      <c r="D28" s="26" t="s">
        <v>29</v>
      </c>
      <c r="E28" s="26">
        <v>20230002685</v>
      </c>
      <c r="F28" s="27">
        <v>44952</v>
      </c>
      <c r="G28" s="27">
        <v>44949</v>
      </c>
      <c r="H28" s="26" t="s">
        <v>31</v>
      </c>
      <c r="I28" s="26" t="s">
        <v>32</v>
      </c>
      <c r="J28" s="26" t="s">
        <v>35</v>
      </c>
      <c r="K28" s="26" t="s">
        <v>36</v>
      </c>
      <c r="L28" s="22">
        <v>22429</v>
      </c>
    </row>
    <row r="29" spans="2:12" x14ac:dyDescent="0.25">
      <c r="B29" s="26">
        <v>231401</v>
      </c>
      <c r="C29" s="30">
        <v>900000032586</v>
      </c>
      <c r="D29" s="26" t="s">
        <v>29</v>
      </c>
      <c r="E29" s="26">
        <v>20230004234</v>
      </c>
      <c r="F29" s="27">
        <v>44965</v>
      </c>
      <c r="G29" s="27">
        <v>44961</v>
      </c>
      <c r="H29" s="26" t="s">
        <v>31</v>
      </c>
      <c r="I29" s="26" t="s">
        <v>32</v>
      </c>
      <c r="J29" s="26" t="s">
        <v>35</v>
      </c>
      <c r="K29" s="26" t="s">
        <v>36</v>
      </c>
      <c r="L29" s="22">
        <v>8383</v>
      </c>
    </row>
    <row r="30" spans="2:12" x14ac:dyDescent="0.25">
      <c r="B30" s="26">
        <v>231401</v>
      </c>
      <c r="C30" s="30">
        <v>900000032586</v>
      </c>
      <c r="D30" s="26" t="s">
        <v>29</v>
      </c>
      <c r="E30" s="26">
        <v>20230009151</v>
      </c>
      <c r="F30" s="27">
        <v>45012</v>
      </c>
      <c r="G30" s="27">
        <v>45007</v>
      </c>
      <c r="H30" s="26"/>
      <c r="I30" s="26" t="s">
        <v>43</v>
      </c>
      <c r="J30" s="26" t="s">
        <v>35</v>
      </c>
      <c r="K30" s="26"/>
      <c r="L30" s="22">
        <v>12794</v>
      </c>
    </row>
    <row r="31" spans="2:12" x14ac:dyDescent="0.25">
      <c r="B31" s="26">
        <v>231401</v>
      </c>
      <c r="C31" s="30">
        <v>900000032586</v>
      </c>
      <c r="D31" s="26" t="s">
        <v>29</v>
      </c>
      <c r="E31" s="26">
        <v>20230009151</v>
      </c>
      <c r="F31" s="27">
        <v>45012</v>
      </c>
      <c r="G31" s="27">
        <v>45007</v>
      </c>
      <c r="H31" s="26" t="s">
        <v>31</v>
      </c>
      <c r="I31" s="26" t="s">
        <v>32</v>
      </c>
      <c r="J31" s="26" t="s">
        <v>35</v>
      </c>
      <c r="K31" s="26" t="s">
        <v>36</v>
      </c>
      <c r="L31" s="22">
        <v>12794</v>
      </c>
    </row>
    <row r="32" spans="2:12" x14ac:dyDescent="0.25">
      <c r="B32" s="26">
        <v>231401</v>
      </c>
      <c r="C32" s="30">
        <v>900000032586</v>
      </c>
      <c r="D32" s="26" t="s">
        <v>29</v>
      </c>
      <c r="E32" s="26">
        <v>20230014950</v>
      </c>
      <c r="F32" s="27">
        <v>45063</v>
      </c>
      <c r="G32" s="27">
        <v>45061</v>
      </c>
      <c r="H32" s="26" t="s">
        <v>31</v>
      </c>
      <c r="I32" s="26" t="s">
        <v>32</v>
      </c>
      <c r="J32" s="26" t="s">
        <v>35</v>
      </c>
      <c r="K32" s="26" t="s">
        <v>36</v>
      </c>
      <c r="L32" s="22">
        <v>19392</v>
      </c>
    </row>
    <row r="33" spans="2:12" x14ac:dyDescent="0.25">
      <c r="B33" s="26">
        <v>231401</v>
      </c>
      <c r="C33" s="30">
        <v>900000032586</v>
      </c>
      <c r="D33" s="26" t="s">
        <v>29</v>
      </c>
      <c r="E33" s="26">
        <v>20230019767</v>
      </c>
      <c r="F33" s="27">
        <v>45103</v>
      </c>
      <c r="G33" s="27">
        <v>45099</v>
      </c>
      <c r="H33" s="26"/>
      <c r="I33" s="26" t="s">
        <v>43</v>
      </c>
      <c r="J33" s="26" t="s">
        <v>35</v>
      </c>
      <c r="K33" s="26"/>
      <c r="L33" s="22">
        <v>5520</v>
      </c>
    </row>
    <row r="34" spans="2:12" x14ac:dyDescent="0.25">
      <c r="B34" s="26">
        <v>231401</v>
      </c>
      <c r="C34" s="30">
        <v>900000032586</v>
      </c>
      <c r="D34" s="26" t="s">
        <v>29</v>
      </c>
      <c r="E34" s="26">
        <v>20230019767</v>
      </c>
      <c r="F34" s="27">
        <v>45103</v>
      </c>
      <c r="G34" s="27">
        <v>45099</v>
      </c>
      <c r="H34" s="26" t="s">
        <v>31</v>
      </c>
      <c r="I34" s="26" t="s">
        <v>32</v>
      </c>
      <c r="J34" s="26" t="s">
        <v>35</v>
      </c>
      <c r="K34" s="26" t="s">
        <v>36</v>
      </c>
      <c r="L34" s="22">
        <v>46735</v>
      </c>
    </row>
    <row r="35" spans="2:12" x14ac:dyDescent="0.25">
      <c r="B35" s="26">
        <v>231401</v>
      </c>
      <c r="C35" s="30">
        <v>900000032586</v>
      </c>
      <c r="D35" s="26" t="s">
        <v>29</v>
      </c>
      <c r="E35" s="26">
        <v>20230040688</v>
      </c>
      <c r="F35" s="27">
        <v>45275</v>
      </c>
      <c r="G35" s="27">
        <v>45212</v>
      </c>
      <c r="H35" s="26" t="s">
        <v>31</v>
      </c>
      <c r="I35" s="26" t="s">
        <v>32</v>
      </c>
      <c r="J35" s="26" t="s">
        <v>37</v>
      </c>
      <c r="K35" s="26" t="s">
        <v>38</v>
      </c>
      <c r="L35" s="22">
        <v>1624</v>
      </c>
    </row>
    <row r="36" spans="2:12" x14ac:dyDescent="0.25">
      <c r="B36" s="26">
        <v>231401</v>
      </c>
      <c r="C36" s="30">
        <v>900000032586</v>
      </c>
      <c r="D36" s="26" t="s">
        <v>29</v>
      </c>
      <c r="E36" s="26">
        <v>20240010292</v>
      </c>
      <c r="F36" s="27">
        <v>45371</v>
      </c>
      <c r="G36" s="27">
        <v>45355</v>
      </c>
      <c r="H36" s="26" t="s">
        <v>31</v>
      </c>
      <c r="I36" s="26" t="s">
        <v>32</v>
      </c>
      <c r="J36" s="26" t="s">
        <v>35</v>
      </c>
      <c r="K36" s="26" t="s">
        <v>36</v>
      </c>
      <c r="L36" s="22">
        <v>6859</v>
      </c>
    </row>
    <row r="37" spans="2:12" x14ac:dyDescent="0.25">
      <c r="B37" s="26">
        <v>231401</v>
      </c>
      <c r="C37" s="30">
        <v>900000032586</v>
      </c>
      <c r="D37" s="26" t="s">
        <v>29</v>
      </c>
      <c r="E37" s="26">
        <v>20240030893</v>
      </c>
      <c r="F37" s="27">
        <v>45527</v>
      </c>
      <c r="G37" s="27">
        <v>45525</v>
      </c>
      <c r="H37" s="26" t="s">
        <v>31</v>
      </c>
      <c r="I37" s="26" t="s">
        <v>32</v>
      </c>
      <c r="J37" s="26" t="s">
        <v>37</v>
      </c>
      <c r="K37" s="26" t="s">
        <v>38</v>
      </c>
      <c r="L37" s="22">
        <v>43926</v>
      </c>
    </row>
    <row r="38" spans="2:12" x14ac:dyDescent="0.25">
      <c r="B38" s="26">
        <v>231401</v>
      </c>
      <c r="C38" s="30">
        <v>900000032586</v>
      </c>
      <c r="D38" s="26" t="s">
        <v>29</v>
      </c>
      <c r="E38" s="26">
        <v>20240038045</v>
      </c>
      <c r="F38" s="27">
        <v>45567</v>
      </c>
      <c r="G38" s="27">
        <v>45525</v>
      </c>
      <c r="H38" s="26" t="s">
        <v>31</v>
      </c>
      <c r="I38" s="26" t="s">
        <v>32</v>
      </c>
      <c r="J38" s="26" t="s">
        <v>33</v>
      </c>
      <c r="K38" s="26" t="s">
        <v>44</v>
      </c>
      <c r="L38" s="22">
        <v>33581</v>
      </c>
    </row>
    <row r="39" spans="2:12" x14ac:dyDescent="0.25">
      <c r="B39" s="26">
        <v>231401</v>
      </c>
      <c r="C39" s="30">
        <v>900000032586</v>
      </c>
      <c r="D39" s="26" t="s">
        <v>29</v>
      </c>
      <c r="E39" s="26">
        <v>20240047905</v>
      </c>
      <c r="F39" s="27">
        <v>45638</v>
      </c>
      <c r="G39" s="27">
        <v>45619</v>
      </c>
      <c r="H39" s="26" t="s">
        <v>45</v>
      </c>
      <c r="I39" s="26" t="s">
        <v>46</v>
      </c>
      <c r="J39" s="26" t="s">
        <v>35</v>
      </c>
      <c r="K39" s="26" t="s">
        <v>36</v>
      </c>
      <c r="L39" s="28">
        <v>253</v>
      </c>
    </row>
    <row r="40" spans="2:12" x14ac:dyDescent="0.25">
      <c r="B40" s="26">
        <v>231401</v>
      </c>
      <c r="C40" s="30">
        <v>900000032586</v>
      </c>
      <c r="D40" s="26" t="s">
        <v>29</v>
      </c>
      <c r="E40" s="26">
        <v>20240049247</v>
      </c>
      <c r="F40" s="27">
        <v>45653</v>
      </c>
      <c r="G40" s="27">
        <v>45631</v>
      </c>
      <c r="H40" s="26" t="s">
        <v>45</v>
      </c>
      <c r="I40" s="26" t="s">
        <v>46</v>
      </c>
      <c r="J40" s="26" t="s">
        <v>37</v>
      </c>
      <c r="K40" s="26" t="s">
        <v>38</v>
      </c>
      <c r="L40" s="22">
        <v>100000</v>
      </c>
    </row>
    <row r="41" spans="2:12" x14ac:dyDescent="0.25">
      <c r="B41" s="26">
        <v>231401</v>
      </c>
      <c r="C41" s="30">
        <v>900000032586</v>
      </c>
      <c r="D41" s="26" t="s">
        <v>29</v>
      </c>
      <c r="E41" s="26">
        <v>20250005594</v>
      </c>
      <c r="F41" s="27">
        <v>45700</v>
      </c>
      <c r="G41" s="27">
        <v>45663</v>
      </c>
      <c r="H41" s="26" t="s">
        <v>31</v>
      </c>
      <c r="I41" s="26" t="s">
        <v>32</v>
      </c>
      <c r="J41" s="26" t="s">
        <v>37</v>
      </c>
      <c r="K41" s="26" t="s">
        <v>38</v>
      </c>
      <c r="L41" s="22">
        <v>34337</v>
      </c>
    </row>
    <row r="42" spans="2:12" x14ac:dyDescent="0.25">
      <c r="B42" s="26">
        <v>231401</v>
      </c>
      <c r="C42" s="30">
        <v>900000032586</v>
      </c>
      <c r="D42" s="26" t="s">
        <v>29</v>
      </c>
      <c r="E42" s="26">
        <v>20250006059</v>
      </c>
      <c r="F42" s="27">
        <v>45702</v>
      </c>
      <c r="G42" s="27">
        <v>45701</v>
      </c>
      <c r="H42" s="26" t="s">
        <v>31</v>
      </c>
      <c r="I42" s="26" t="s">
        <v>32</v>
      </c>
      <c r="J42" s="26" t="s">
        <v>37</v>
      </c>
      <c r="K42" s="26" t="s">
        <v>38</v>
      </c>
      <c r="L42" s="22">
        <v>70283</v>
      </c>
    </row>
    <row r="43" spans="2:12" x14ac:dyDescent="0.25">
      <c r="B43" s="26">
        <v>231401</v>
      </c>
      <c r="C43" s="30">
        <v>900000032586</v>
      </c>
      <c r="D43" s="26" t="s">
        <v>29</v>
      </c>
      <c r="E43" s="26">
        <v>20250019187</v>
      </c>
      <c r="F43" s="27">
        <v>45805</v>
      </c>
      <c r="G43" s="27">
        <v>45768</v>
      </c>
      <c r="H43" s="26" t="s">
        <v>31</v>
      </c>
      <c r="I43" s="26" t="s">
        <v>32</v>
      </c>
      <c r="J43" s="26" t="s">
        <v>41</v>
      </c>
      <c r="K43" s="26" t="s">
        <v>42</v>
      </c>
      <c r="L43" s="22">
        <v>28173</v>
      </c>
    </row>
    <row r="44" spans="2:12" x14ac:dyDescent="0.25">
      <c r="B44" s="26">
        <v>231401</v>
      </c>
      <c r="C44" s="30">
        <v>900000032586</v>
      </c>
      <c r="D44" s="26" t="s">
        <v>29</v>
      </c>
      <c r="E44" s="26">
        <v>20250019172</v>
      </c>
      <c r="F44" s="27">
        <v>45805</v>
      </c>
      <c r="G44" s="27">
        <v>45778</v>
      </c>
      <c r="H44" s="26" t="s">
        <v>31</v>
      </c>
      <c r="I44" s="26" t="s">
        <v>32</v>
      </c>
      <c r="J44" s="26" t="s">
        <v>47</v>
      </c>
      <c r="K44" s="26" t="s">
        <v>48</v>
      </c>
      <c r="L44" s="22">
        <v>7857</v>
      </c>
    </row>
    <row r="45" spans="2:12" x14ac:dyDescent="0.25">
      <c r="B45" s="26">
        <v>231401</v>
      </c>
      <c r="C45" s="30">
        <v>900000032586</v>
      </c>
      <c r="D45" s="26" t="s">
        <v>29</v>
      </c>
      <c r="E45" s="26">
        <v>20250019204</v>
      </c>
      <c r="F45" s="27">
        <v>45805</v>
      </c>
      <c r="G45" s="27">
        <v>45778</v>
      </c>
      <c r="H45" s="26" t="s">
        <v>31</v>
      </c>
      <c r="I45" s="26" t="s">
        <v>32</v>
      </c>
      <c r="J45" s="26" t="s">
        <v>35</v>
      </c>
      <c r="K45" s="26" t="s">
        <v>36</v>
      </c>
      <c r="L45" s="22">
        <v>21349</v>
      </c>
    </row>
    <row r="46" spans="2:12" x14ac:dyDescent="0.25">
      <c r="B46" s="26">
        <v>231401</v>
      </c>
      <c r="C46" s="30">
        <v>900000032586</v>
      </c>
      <c r="D46" s="26" t="s">
        <v>29</v>
      </c>
      <c r="E46" s="26">
        <v>20250020241</v>
      </c>
      <c r="F46" s="27">
        <v>45814</v>
      </c>
      <c r="G46" s="27">
        <v>45793</v>
      </c>
      <c r="H46" s="26" t="s">
        <v>31</v>
      </c>
      <c r="I46" s="26" t="s">
        <v>32</v>
      </c>
      <c r="J46" s="26" t="s">
        <v>35</v>
      </c>
      <c r="K46" s="26" t="s">
        <v>36</v>
      </c>
      <c r="L46" s="22">
        <v>6440</v>
      </c>
    </row>
    <row r="47" spans="2:12" x14ac:dyDescent="0.25">
      <c r="B47" s="26">
        <v>231401</v>
      </c>
      <c r="C47" s="30">
        <v>900000032586</v>
      </c>
      <c r="D47" s="26" t="s">
        <v>29</v>
      </c>
      <c r="E47" s="26">
        <v>20250020729</v>
      </c>
      <c r="F47" s="27">
        <v>45819</v>
      </c>
      <c r="G47" s="27">
        <v>45813</v>
      </c>
      <c r="H47" s="26" t="s">
        <v>31</v>
      </c>
      <c r="I47" s="26" t="s">
        <v>32</v>
      </c>
      <c r="J47" s="26" t="s">
        <v>41</v>
      </c>
      <c r="K47" s="26" t="s">
        <v>42</v>
      </c>
      <c r="L47" s="22">
        <v>109570</v>
      </c>
    </row>
    <row r="48" spans="2:12" x14ac:dyDescent="0.25">
      <c r="B48" s="26">
        <v>231401</v>
      </c>
      <c r="C48" s="30">
        <v>900000032586</v>
      </c>
      <c r="D48" s="26" t="s">
        <v>29</v>
      </c>
      <c r="E48" s="26">
        <v>20250031747</v>
      </c>
      <c r="F48" s="27">
        <v>45911</v>
      </c>
      <c r="G48" s="27">
        <v>45903</v>
      </c>
      <c r="H48" s="26" t="s">
        <v>45</v>
      </c>
      <c r="I48" s="26" t="s">
        <v>46</v>
      </c>
      <c r="J48" s="26" t="s">
        <v>41</v>
      </c>
      <c r="K48" s="26" t="s">
        <v>42</v>
      </c>
      <c r="L48" s="22">
        <v>6000</v>
      </c>
    </row>
  </sheetData>
  <conditionalFormatting sqref="I1:I4 I6:I13 I49:I1048576">
    <cfRule type="containsText" dxfId="4" priority="3" operator="containsText" text="REGRES">
      <formula>NOT(ISERROR(SEARCH("REGRES",I1)))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2b28b2c-cf75-45c7-a5c2-289ad62ee093">7HD6N7AU64JQ-1799270100-3069</_dlc_DocId>
    <_dlc_DocIdUrl xmlns="82b28b2c-cf75-45c7-a5c2-289ad62ee093">
      <Url>https://directpojistovnaas.sharepoint.com/PPAP/TSF/_layouts/15/DocIdRedir.aspx?ID=7HD6N7AU64JQ-1799270100-3069</Url>
      <Description>7HD6N7AU64JQ-1799270100-3069</Description>
    </_dlc_DocIdUrl>
    <_Flow_SignoffStatus xmlns="0c224d3d-6601-40e8-af31-c1bcf539001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967275B67795F4B850EE4B2E40F1CA9" ma:contentTypeVersion="9" ma:contentTypeDescription="Vytvoří nový dokument" ma:contentTypeScope="" ma:versionID="a16e365aaa8a958811eb0a9eca4dc279">
  <xsd:schema xmlns:xsd="http://www.w3.org/2001/XMLSchema" xmlns:xs="http://www.w3.org/2001/XMLSchema" xmlns:p="http://schemas.microsoft.com/office/2006/metadata/properties" xmlns:ns2="82b28b2c-cf75-45c7-a5c2-289ad62ee093" xmlns:ns3="0c224d3d-6601-40e8-af31-c1bcf5390015" targetNamespace="http://schemas.microsoft.com/office/2006/metadata/properties" ma:root="true" ma:fieldsID="b17aabc47b13ed65b77d643905f4abb0" ns2:_="" ns3:_="">
    <xsd:import namespace="82b28b2c-cf75-45c7-a5c2-289ad62ee093"/>
    <xsd:import namespace="0c224d3d-6601-40e8-af31-c1bcf539001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_Flow_SignoffStatus" minOccurs="0"/>
                <xsd:element ref="ns3:MediaServiceDateTaken" minOccurs="0"/>
                <xsd:element ref="ns3:MediaServiceAutoTags" minOccurs="0"/>
                <xsd:element ref="ns3:MediaServiceObjectDetectorVersions" minOccurs="0"/>
                <xsd:element ref="ns3:MediaServiceSearchPropertie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28b2c-cf75-45c7-a5c2-289ad62ee09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_dlc_DocId" ma:index="17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18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9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224d3d-6601-40e8-af31-c1bcf53900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_x0024_Resources_x003a_core_x002c_Signoff_Status_x003b_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82D68B-0BD8-4B04-AB6A-32F29192AB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23928C1-E81D-4D20-B47B-E5FC8660894B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elements/1.1/"/>
    <ds:schemaRef ds:uri="0c224d3d-6601-40e8-af31-c1bcf5390015"/>
    <ds:schemaRef ds:uri="http://schemas.microsoft.com/office/infopath/2007/PartnerControls"/>
    <ds:schemaRef ds:uri="82b28b2c-cf75-45c7-a5c2-289ad62ee093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87F092A-7553-4E07-A1EE-C685ECAC30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28b2c-cf75-45c7-a5c2-289ad62ee093"/>
    <ds:schemaRef ds:uri="0c224d3d-6601-40e8-af31-c1bcf53900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75880B4-1FDE-4643-8B04-00EF04A92C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ŠP_smlouva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Zuzana Sklenářová</dc:creator>
  <cp:keywords/>
  <dc:description/>
  <cp:lastModifiedBy>Pavlína Tůmová</cp:lastModifiedBy>
  <cp:revision/>
  <dcterms:created xsi:type="dcterms:W3CDTF">2020-11-02T09:01:25Z</dcterms:created>
  <dcterms:modified xsi:type="dcterms:W3CDTF">2025-10-08T05:16:09Z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0x0101001967275B67795F4B850EE4B2E40F1CA9</vt:lpwstr>
  </property>
  <property fmtid="{D5CDD505-2E9C-101B-9397-08002B2CF9AE}" pid="3" name="_dlc_DocIdItemGuid">
    <vt:lpwstr>70192889-40dd-4485-b14f-0fa0b0ecf983</vt:lpwstr>
  </property>
  <property fmtid="{D5CDD505-2E9C-101B-9397-08002B2CF9AE}" pid="4" name="MSIP_Label_2f90dfaf-3227-49c1-ac9e-e3a490b2dbb5_Enabled">
    <vt:lpwstr>true</vt:lpwstr>
  </property>
  <property fmtid="{D5CDD505-2E9C-101B-9397-08002B2CF9AE}" pid="5" name="MSIP_Label_2f90dfaf-3227-49c1-ac9e-e3a490b2dbb5_SetDate">
    <vt:lpwstr>2025-04-10T12:55:27Z</vt:lpwstr>
  </property>
  <property fmtid="{D5CDD505-2E9C-101B-9397-08002B2CF9AE}" pid="6" name="MSIP_Label_2f90dfaf-3227-49c1-ac9e-e3a490b2dbb5_Method">
    <vt:lpwstr>Standard</vt:lpwstr>
  </property>
  <property fmtid="{D5CDD505-2E9C-101B-9397-08002B2CF9AE}" pid="7" name="MSIP_Label_2f90dfaf-3227-49c1-ac9e-e3a490b2dbb5_Name">
    <vt:lpwstr>Interní</vt:lpwstr>
  </property>
  <property fmtid="{D5CDD505-2E9C-101B-9397-08002B2CF9AE}" pid="8" name="MSIP_Label_2f90dfaf-3227-49c1-ac9e-e3a490b2dbb5_SiteId">
    <vt:lpwstr>ebc0beb2-ea26-4367-a01b-0621b24bfc62</vt:lpwstr>
  </property>
  <property fmtid="{D5CDD505-2E9C-101B-9397-08002B2CF9AE}" pid="9" name="MSIP_Label_2f90dfaf-3227-49c1-ac9e-e3a490b2dbb5_ActionId">
    <vt:lpwstr>8f43aacb-ad4b-4b2b-8c75-6c66de31c22f</vt:lpwstr>
  </property>
  <property fmtid="{D5CDD505-2E9C-101B-9397-08002B2CF9AE}" pid="10" name="MSIP_Label_2f90dfaf-3227-49c1-ac9e-e3a490b2dbb5_ContentBits">
    <vt:lpwstr>0</vt:lpwstr>
  </property>
  <property fmtid="{D5CDD505-2E9C-101B-9397-08002B2CF9AE}" pid="11" name="MSIP_Label_2f90dfaf-3227-49c1-ac9e-e3a490b2dbb5_Tag">
    <vt:lpwstr>10, 3, 0, 1</vt:lpwstr>
  </property>
  <property fmtid="{D5CDD505-2E9C-101B-9397-08002B2CF9AE}" pid="12" name="MediaServiceImageTags">
    <vt:lpwstr/>
  </property>
</Properties>
</file>